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0" windowWidth="14810" windowHeight="8010"/>
  </bookViews>
  <sheets>
    <sheet name="BO Aggregate" sheetId="1" r:id="rId1"/>
  </sheets>
  <calcPr calcId="145621"/>
</workbook>
</file>

<file path=xl/calcChain.xml><?xml version="1.0" encoding="utf-8"?>
<calcChain xmlns="http://schemas.openxmlformats.org/spreadsheetml/2006/main">
  <c r="D17" i="1" l="1"/>
  <c r="C17" i="1"/>
  <c r="D15" i="1"/>
  <c r="E15" i="1"/>
  <c r="C15" i="1"/>
  <c r="H17" i="1"/>
  <c r="G17" i="1"/>
  <c r="F17" i="1"/>
  <c r="E17" i="1"/>
</calcChain>
</file>

<file path=xl/sharedStrings.xml><?xml version="1.0" encoding="utf-8"?>
<sst xmlns="http://schemas.openxmlformats.org/spreadsheetml/2006/main" count="24" uniqueCount="24">
  <si>
    <t>Month</t>
  </si>
  <si>
    <t>Type of Client</t>
  </si>
  <si>
    <t>Bank</t>
  </si>
  <si>
    <t>FI</t>
  </si>
  <si>
    <t>FII</t>
  </si>
  <si>
    <t>Foreign National</t>
  </si>
  <si>
    <t>HUF</t>
  </si>
  <si>
    <t>Mutual Fund</t>
  </si>
  <si>
    <t>NRI</t>
  </si>
  <si>
    <t>Resident</t>
  </si>
  <si>
    <t>Trust</t>
  </si>
  <si>
    <t>Clearing Member</t>
  </si>
  <si>
    <t xml:space="preserve"> Corporate</t>
  </si>
  <si>
    <t>Foreign Portfolio Investor</t>
  </si>
  <si>
    <t>*Includes accounts which are suspended</t>
  </si>
  <si>
    <t>**Others includes AIF, IEPF, QIB, &amp; QFI</t>
  </si>
  <si>
    <t xml:space="preserve">Demat Value
(in ₹ crore) -
Type of Security -Equity
</t>
  </si>
  <si>
    <t xml:space="preserve">Demat Value
(in ₹ crore) -
Type of Security - Debt
</t>
  </si>
  <si>
    <r>
      <t xml:space="preserve">Demat Value
(in ₹ crore) -
Type of Security -
</t>
    </r>
    <r>
      <rPr>
        <b/>
        <sz val="10"/>
        <rFont val="Arial"/>
        <family val="2"/>
      </rPr>
      <t>Funds</t>
    </r>
    <r>
      <rPr>
        <b/>
        <sz val="10"/>
        <color theme="1"/>
        <rFont val="Arial"/>
        <family val="2"/>
      </rPr>
      <t xml:space="preserve">
</t>
    </r>
  </si>
  <si>
    <t xml:space="preserve">Demat Value
(in ₹ crore) -
Type of Security - Others
</t>
  </si>
  <si>
    <t>Others**</t>
  </si>
  <si>
    <t>BO Statistics as on May 31, 2020</t>
  </si>
  <si>
    <t>Number of Client Accounts (other than closed)*</t>
  </si>
  <si>
    <t xml:space="preserve">Number of Client Accounts Active*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</si>
</sst>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7" fontId="0" fillId="0" borderId="1" xfId="0" applyNumberFormat="1" applyBorder="1"/>
    <xf numFmtId="0" fontId="0" fillId="0" borderId="1" xfId="0" applyBorder="1"/>
    <xf numFmtId="165" fontId="0" fillId="0" borderId="1" xfId="1" applyNumberFormat="1" applyFont="1" applyBorder="1"/>
    <xf numFmtId="0" fontId="0" fillId="0" borderId="1" xfId="0" applyBorder="1" applyAlignment="1">
      <alignment horizontal="left" vertical="top" wrapText="1"/>
    </xf>
    <xf numFmtId="17" fontId="0" fillId="0" borderId="0" xfId="0" applyNumberFormat="1" applyFill="1" applyBorder="1"/>
    <xf numFmtId="0" fontId="0" fillId="0" borderId="0" xfId="0" applyFont="1"/>
    <xf numFmtId="1" fontId="0" fillId="0" borderId="1" xfId="1" applyNumberFormat="1" applyFont="1" applyBorder="1"/>
    <xf numFmtId="0" fontId="0" fillId="0" borderId="0" xfId="0" applyAlignment="1">
      <alignment horizont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tabSelected="1" workbookViewId="0">
      <selection activeCell="D4" sqref="D4"/>
    </sheetView>
  </sheetViews>
  <sheetFormatPr defaultRowHeight="14.5" x14ac:dyDescent="0.35"/>
  <cols>
    <col min="2" max="2" width="23.26953125" customWidth="1"/>
    <col min="3" max="3" width="11" customWidth="1"/>
    <col min="4" max="4" width="11.453125" customWidth="1"/>
    <col min="5" max="6" width="13.26953125" customWidth="1"/>
    <col min="7" max="7" width="12.26953125" customWidth="1"/>
    <col min="8" max="8" width="13.90625" customWidth="1"/>
  </cols>
  <sheetData>
    <row r="2" spans="1:8" x14ac:dyDescent="0.35">
      <c r="A2" s="12" t="s">
        <v>21</v>
      </c>
      <c r="B2" s="12"/>
      <c r="C2" s="12"/>
      <c r="D2" s="12"/>
      <c r="E2" s="12"/>
      <c r="F2" s="12"/>
      <c r="G2" s="12"/>
      <c r="H2" s="12"/>
    </row>
    <row r="4" spans="1:8" ht="78" x14ac:dyDescent="0.35">
      <c r="A4" s="1" t="s">
        <v>0</v>
      </c>
      <c r="B4" s="2" t="s">
        <v>1</v>
      </c>
      <c r="C4" s="3" t="s">
        <v>22</v>
      </c>
      <c r="D4" s="4" t="s">
        <v>23</v>
      </c>
      <c r="E4" s="4" t="s">
        <v>16</v>
      </c>
      <c r="F4" s="4" t="s">
        <v>17</v>
      </c>
      <c r="G4" s="4" t="s">
        <v>18</v>
      </c>
      <c r="H4" s="4" t="s">
        <v>19</v>
      </c>
    </row>
    <row r="5" spans="1:8" x14ac:dyDescent="0.35">
      <c r="A5" s="5">
        <v>43952</v>
      </c>
      <c r="B5" s="6" t="s">
        <v>2</v>
      </c>
      <c r="C5" s="7">
        <v>4939</v>
      </c>
      <c r="D5" s="7">
        <v>4939</v>
      </c>
      <c r="E5" s="7">
        <v>397050.820960098</v>
      </c>
      <c r="F5" s="7">
        <v>650453.79571143503</v>
      </c>
      <c r="G5" s="7">
        <v>2597.6764096743041</v>
      </c>
      <c r="H5" s="7">
        <v>181166.054447064</v>
      </c>
    </row>
    <row r="6" spans="1:8" x14ac:dyDescent="0.35">
      <c r="A6" s="5">
        <v>43952</v>
      </c>
      <c r="B6" s="6" t="s">
        <v>11</v>
      </c>
      <c r="C6" s="7">
        <v>4323</v>
      </c>
      <c r="D6" s="7">
        <v>4323</v>
      </c>
      <c r="E6" s="7">
        <v>23969.379286612002</v>
      </c>
      <c r="F6" s="7">
        <v>28.035878322999999</v>
      </c>
      <c r="G6" s="7">
        <v>193.14206158088183</v>
      </c>
      <c r="H6" s="7">
        <v>771.07303209399993</v>
      </c>
    </row>
    <row r="7" spans="1:8" x14ac:dyDescent="0.35">
      <c r="A7" s="5">
        <v>43952</v>
      </c>
      <c r="B7" s="6" t="s">
        <v>12</v>
      </c>
      <c r="C7" s="7">
        <v>102067</v>
      </c>
      <c r="D7" s="7">
        <v>102067</v>
      </c>
      <c r="E7" s="7">
        <v>5811487.4402294364</v>
      </c>
      <c r="F7" s="7">
        <v>915920.99837438588</v>
      </c>
      <c r="G7" s="7">
        <v>141852.30140532425</v>
      </c>
      <c r="H7" s="7">
        <v>69211.129121598497</v>
      </c>
    </row>
    <row r="8" spans="1:8" x14ac:dyDescent="0.35">
      <c r="A8" s="5">
        <v>43952</v>
      </c>
      <c r="B8" s="6" t="s">
        <v>3</v>
      </c>
      <c r="C8" s="7">
        <v>251</v>
      </c>
      <c r="D8" s="7">
        <v>251</v>
      </c>
      <c r="E8" s="7">
        <v>582823.68791951402</v>
      </c>
      <c r="F8" s="7">
        <v>353850.02274627099</v>
      </c>
      <c r="G8" s="7">
        <v>7007.5833320760039</v>
      </c>
      <c r="H8" s="7">
        <v>12590.519987435</v>
      </c>
    </row>
    <row r="9" spans="1:8" x14ac:dyDescent="0.35">
      <c r="A9" s="5">
        <v>43952</v>
      </c>
      <c r="B9" s="6" t="s">
        <v>4</v>
      </c>
      <c r="C9" s="7">
        <v>437</v>
      </c>
      <c r="D9" s="7">
        <v>437</v>
      </c>
      <c r="E9" s="7">
        <v>3234.1664175229998</v>
      </c>
      <c r="F9" s="7">
        <v>214.08075087700001</v>
      </c>
      <c r="G9" s="11">
        <v>0</v>
      </c>
      <c r="H9" s="11">
        <v>0</v>
      </c>
    </row>
    <row r="10" spans="1:8" x14ac:dyDescent="0.35">
      <c r="A10" s="5">
        <v>43952</v>
      </c>
      <c r="B10" s="6" t="s">
        <v>5</v>
      </c>
      <c r="C10" s="7">
        <v>954</v>
      </c>
      <c r="D10" s="7">
        <v>954</v>
      </c>
      <c r="E10" s="7">
        <v>1389.1262341889999</v>
      </c>
      <c r="F10" s="11">
        <v>0</v>
      </c>
      <c r="G10" s="11">
        <v>0</v>
      </c>
      <c r="H10" s="11">
        <v>0</v>
      </c>
    </row>
    <row r="11" spans="1:8" x14ac:dyDescent="0.35">
      <c r="A11" s="5">
        <v>43952</v>
      </c>
      <c r="B11" s="6" t="s">
        <v>9</v>
      </c>
      <c r="C11" s="7">
        <v>19239079</v>
      </c>
      <c r="D11" s="7">
        <v>19239079</v>
      </c>
      <c r="E11" s="7">
        <v>1738477.752199596</v>
      </c>
      <c r="F11" s="7">
        <v>116522.4891774951</v>
      </c>
      <c r="G11" s="7">
        <v>24950.211040134189</v>
      </c>
      <c r="H11" s="7">
        <v>5076.6456660130007</v>
      </c>
    </row>
    <row r="12" spans="1:8" x14ac:dyDescent="0.35">
      <c r="A12" s="5">
        <v>43952</v>
      </c>
      <c r="B12" s="6" t="s">
        <v>8</v>
      </c>
      <c r="C12" s="7">
        <v>302951</v>
      </c>
      <c r="D12" s="7">
        <v>302951</v>
      </c>
      <c r="E12" s="7">
        <v>110145.27959305099</v>
      </c>
      <c r="F12" s="7">
        <v>2123.7709699410002</v>
      </c>
      <c r="G12" s="7">
        <v>956.74908857126411</v>
      </c>
      <c r="H12" s="7">
        <v>59.666353349000005</v>
      </c>
    </row>
    <row r="13" spans="1:8" x14ac:dyDescent="0.35">
      <c r="A13" s="5">
        <v>43952</v>
      </c>
      <c r="B13" s="6" t="s">
        <v>7</v>
      </c>
      <c r="C13" s="7">
        <v>3140</v>
      </c>
      <c r="D13" s="7">
        <v>3140</v>
      </c>
      <c r="E13" s="7">
        <v>942558.231942371</v>
      </c>
      <c r="F13" s="7">
        <v>1040075.6253631649</v>
      </c>
      <c r="G13" s="7">
        <v>8454.5415985398449</v>
      </c>
      <c r="H13" s="7">
        <v>18705.093776250003</v>
      </c>
    </row>
    <row r="14" spans="1:8" x14ac:dyDescent="0.35">
      <c r="A14" s="5">
        <v>43952</v>
      </c>
      <c r="B14" s="6" t="s">
        <v>10</v>
      </c>
      <c r="C14" s="7">
        <v>6238</v>
      </c>
      <c r="D14" s="7">
        <v>6238</v>
      </c>
      <c r="E14" s="7">
        <v>158856.618549851</v>
      </c>
      <c r="F14" s="7">
        <v>463970.99745312799</v>
      </c>
      <c r="G14" s="7">
        <v>14802.89592062504</v>
      </c>
      <c r="H14" s="7">
        <v>11425.916153231999</v>
      </c>
    </row>
    <row r="15" spans="1:8" x14ac:dyDescent="0.35">
      <c r="A15" s="5">
        <v>43952</v>
      </c>
      <c r="B15" s="8" t="s">
        <v>13</v>
      </c>
      <c r="C15" s="7">
        <f>9976+59</f>
        <v>10035</v>
      </c>
      <c r="D15" s="7">
        <f>9976+59</f>
        <v>10035</v>
      </c>
      <c r="E15" s="7">
        <f>2351094.76145848+32</f>
        <v>2351126.7614584798</v>
      </c>
      <c r="F15" s="7">
        <v>215847.62622347299</v>
      </c>
      <c r="G15" s="7">
        <v>12431.478357274</v>
      </c>
      <c r="H15" s="7">
        <v>17813.228975643498</v>
      </c>
    </row>
    <row r="16" spans="1:8" x14ac:dyDescent="0.35">
      <c r="A16" s="5">
        <v>43952</v>
      </c>
      <c r="B16" s="6" t="s">
        <v>6</v>
      </c>
      <c r="C16" s="7">
        <v>184367</v>
      </c>
      <c r="D16" s="7">
        <v>184367</v>
      </c>
      <c r="E16" s="7">
        <v>34836.149090353996</v>
      </c>
      <c r="F16" s="7">
        <v>3993.7065475559998</v>
      </c>
      <c r="G16" s="7">
        <v>744.33595499154103</v>
      </c>
      <c r="H16" s="7">
        <v>137.55061586399998</v>
      </c>
    </row>
    <row r="17" spans="1:8" x14ac:dyDescent="0.35">
      <c r="A17" s="5">
        <v>43952</v>
      </c>
      <c r="B17" s="7" t="s">
        <v>20</v>
      </c>
      <c r="C17" s="7">
        <f>736+1+317+2</f>
        <v>1056</v>
      </c>
      <c r="D17" s="7">
        <f>736+1+317+2</f>
        <v>1056</v>
      </c>
      <c r="E17" s="7">
        <f>40531+10765+219546+1</f>
        <v>270843</v>
      </c>
      <c r="F17" s="7">
        <f>33919+1+274891</f>
        <v>308811</v>
      </c>
      <c r="G17" s="7">
        <f>85+14688</f>
        <v>14773</v>
      </c>
      <c r="H17" s="7">
        <f>1058+278</f>
        <v>1336</v>
      </c>
    </row>
    <row r="18" spans="1:8" x14ac:dyDescent="0.35">
      <c r="A18" s="9" t="s">
        <v>14</v>
      </c>
    </row>
    <row r="19" spans="1:8" x14ac:dyDescent="0.35">
      <c r="A19" s="10" t="s">
        <v>15</v>
      </c>
    </row>
  </sheetData>
  <mergeCells count="1">
    <mergeCell ref="A2:H2"/>
  </mergeCells>
  <pageMargins left="0.7" right="0.7" top="0.75" bottom="0.75" header="0.3" footer="0.3"/>
  <pageSetup scale="8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 Aggregate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2020-07-27T11:25:11Z</dcterms:modified>
</cp:coreProperties>
</file>